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nkwang\Desktop\기숙사\2016년\동계방학\"/>
    </mc:Choice>
  </mc:AlternateContent>
  <bookViews>
    <workbookView xWindow="240" yWindow="180" windowWidth="24795" windowHeight="11595"/>
  </bookViews>
  <sheets>
    <sheet name="신청현황" sheetId="1" r:id="rId1"/>
  </sheets>
  <definedNames>
    <definedName name="_xlnm._FilterDatabase" localSheetId="0" hidden="1">신청현황!$A$8:$M$58</definedName>
  </definedNames>
  <calcPr calcId="152511"/>
</workbook>
</file>

<file path=xl/calcChain.xml><?xml version="1.0" encoding="utf-8"?>
<calcChain xmlns="http://schemas.openxmlformats.org/spreadsheetml/2006/main">
  <c r="J9" i="1" l="1"/>
  <c r="M9" i="1" s="1"/>
  <c r="J10" i="1"/>
  <c r="M10" i="1" s="1"/>
  <c r="J11" i="1"/>
  <c r="M11" i="1" s="1"/>
  <c r="J12" i="1"/>
  <c r="M12" i="1" s="1"/>
  <c r="J13" i="1"/>
  <c r="M13" i="1" s="1"/>
  <c r="J14" i="1"/>
  <c r="M14" i="1" s="1"/>
  <c r="J15" i="1"/>
  <c r="M15" i="1" s="1"/>
  <c r="J16" i="1"/>
  <c r="M16" i="1" s="1"/>
  <c r="J17" i="1"/>
  <c r="M17" i="1" s="1"/>
  <c r="J18" i="1"/>
  <c r="M18" i="1" s="1"/>
  <c r="J19" i="1"/>
  <c r="M19" i="1" s="1"/>
  <c r="J20" i="1"/>
  <c r="M20" i="1" s="1"/>
  <c r="J21" i="1"/>
  <c r="M21" i="1" s="1"/>
  <c r="J22" i="1"/>
  <c r="M22" i="1" s="1"/>
  <c r="J23" i="1"/>
  <c r="M23" i="1" s="1"/>
  <c r="J24" i="1"/>
  <c r="M24" i="1" s="1"/>
  <c r="J25" i="1"/>
  <c r="M25" i="1" s="1"/>
  <c r="J26" i="1"/>
  <c r="M26" i="1" s="1"/>
  <c r="J27" i="1"/>
  <c r="M27" i="1" s="1"/>
  <c r="J28" i="1"/>
  <c r="M28" i="1" s="1"/>
  <c r="J29" i="1"/>
  <c r="M29" i="1" s="1"/>
  <c r="J30" i="1"/>
  <c r="M30" i="1" s="1"/>
  <c r="J31" i="1"/>
  <c r="M31" i="1" s="1"/>
  <c r="J32" i="1"/>
  <c r="M32" i="1" s="1"/>
  <c r="J33" i="1"/>
  <c r="M33" i="1" s="1"/>
  <c r="J34" i="1"/>
  <c r="M34" i="1" s="1"/>
  <c r="J35" i="1"/>
  <c r="M35" i="1" s="1"/>
  <c r="J36" i="1"/>
  <c r="M36" i="1" s="1"/>
  <c r="J37" i="1"/>
  <c r="M37" i="1" s="1"/>
  <c r="J38" i="1"/>
  <c r="M38" i="1" s="1"/>
  <c r="J39" i="1"/>
  <c r="M39" i="1" s="1"/>
  <c r="J40" i="1"/>
  <c r="M40" i="1" s="1"/>
  <c r="J41" i="1"/>
  <c r="M41" i="1" s="1"/>
  <c r="J42" i="1"/>
  <c r="M42" i="1" s="1"/>
  <c r="J43" i="1"/>
  <c r="M43" i="1" s="1"/>
  <c r="J44" i="1"/>
  <c r="M44" i="1" s="1"/>
  <c r="J45" i="1"/>
  <c r="M45" i="1" s="1"/>
  <c r="J46" i="1"/>
  <c r="M46" i="1" s="1"/>
  <c r="J47" i="1"/>
  <c r="M47" i="1" s="1"/>
  <c r="J48" i="1"/>
  <c r="M48" i="1" s="1"/>
  <c r="J49" i="1"/>
  <c r="M49" i="1" s="1"/>
  <c r="J50" i="1"/>
  <c r="M50" i="1" s="1"/>
  <c r="J51" i="1"/>
  <c r="M51" i="1" s="1"/>
  <c r="J52" i="1"/>
  <c r="M52" i="1" s="1"/>
  <c r="J53" i="1"/>
  <c r="M53" i="1" s="1"/>
  <c r="J54" i="1"/>
  <c r="M54" i="1" s="1"/>
  <c r="J55" i="1"/>
  <c r="M55" i="1" s="1"/>
  <c r="J56" i="1"/>
  <c r="M56" i="1" s="1"/>
  <c r="J57" i="1"/>
  <c r="M57" i="1" s="1"/>
  <c r="J58" i="1"/>
  <c r="M58" i="1" s="1"/>
  <c r="O10" i="1"/>
  <c r="Q10" i="1" s="1"/>
  <c r="O9" i="1"/>
  <c r="Q9" i="1" s="1"/>
  <c r="O8" i="1"/>
  <c r="Q8" i="1" s="1"/>
  <c r="Q14" i="1"/>
  <c r="Q15" i="1"/>
  <c r="Q13" i="1"/>
</calcChain>
</file>

<file path=xl/sharedStrings.xml><?xml version="1.0" encoding="utf-8"?>
<sst xmlns="http://schemas.openxmlformats.org/spreadsheetml/2006/main" count="183" uniqueCount="110">
  <si>
    <t>호실번호</t>
    <phoneticPr fontId="2" type="noConversion"/>
  </si>
  <si>
    <t>학번</t>
    <phoneticPr fontId="2" type="noConversion"/>
  </si>
  <si>
    <t>성명</t>
    <phoneticPr fontId="2" type="noConversion"/>
  </si>
  <si>
    <t>학년</t>
    <phoneticPr fontId="2" type="noConversion"/>
  </si>
  <si>
    <t>성별</t>
    <phoneticPr fontId="2" type="noConversion"/>
  </si>
  <si>
    <t>1인실</t>
    <phoneticPr fontId="2" type="noConversion"/>
  </si>
  <si>
    <t>2인실</t>
    <phoneticPr fontId="2" type="noConversion"/>
  </si>
  <si>
    <t>합계</t>
    <phoneticPr fontId="2" type="noConversion"/>
  </si>
  <si>
    <t>비고</t>
    <phoneticPr fontId="2" type="noConversion"/>
  </si>
  <si>
    <t>식대</t>
    <phoneticPr fontId="2" type="noConversion"/>
  </si>
  <si>
    <t>납부금액</t>
    <phoneticPr fontId="2" type="noConversion"/>
  </si>
  <si>
    <t>기숙사 사생명단</t>
    <phoneticPr fontId="2" type="noConversion"/>
  </si>
  <si>
    <t>2016. 2학기 동계 기숙사 신청 현황</t>
    <phoneticPr fontId="2" type="noConversion"/>
  </si>
  <si>
    <t>5주</t>
    <phoneticPr fontId="2" type="noConversion"/>
  </si>
  <si>
    <t>10주</t>
    <phoneticPr fontId="2" type="noConversion"/>
  </si>
  <si>
    <t>1인실</t>
    <phoneticPr fontId="2" type="noConversion"/>
  </si>
  <si>
    <t>2인실</t>
    <phoneticPr fontId="2" type="noConversion"/>
  </si>
  <si>
    <t>식대</t>
    <phoneticPr fontId="2" type="noConversion"/>
  </si>
  <si>
    <t>합계</t>
    <phoneticPr fontId="2" type="noConversion"/>
  </si>
  <si>
    <t>식대</t>
    <phoneticPr fontId="2" type="noConversion"/>
  </si>
  <si>
    <t>입사기간</t>
    <phoneticPr fontId="2" type="noConversion"/>
  </si>
  <si>
    <t>입사기간 -전기간 : 2016.12.19.월 ~ 2017.02.26.일</t>
    <phoneticPr fontId="2" type="noConversion"/>
  </si>
  <si>
    <t xml:space="preserve">             -2차5주 : 2017.01.23.월 ~ 2017.02.26.</t>
    <phoneticPr fontId="2" type="noConversion"/>
  </si>
  <si>
    <t xml:space="preserve">             -1차5주 : 2016.12.19.월 ~ 2017.01.22.일 </t>
    <phoneticPr fontId="2" type="noConversion"/>
  </si>
  <si>
    <t>보증금</t>
    <phoneticPr fontId="2" type="noConversion"/>
  </si>
  <si>
    <t>※3학년 청소 보증금 : 50000</t>
    <phoneticPr fontId="2" type="noConversion"/>
  </si>
  <si>
    <t>유찬희</t>
    <phoneticPr fontId="2" type="noConversion"/>
  </si>
  <si>
    <t>남</t>
    <phoneticPr fontId="2" type="noConversion"/>
  </si>
  <si>
    <t>2016.12.19 ~ 2017.02.26</t>
    <phoneticPr fontId="2" type="noConversion"/>
  </si>
  <si>
    <t>조정훈</t>
    <phoneticPr fontId="2" type="noConversion"/>
  </si>
  <si>
    <t>이승은</t>
    <phoneticPr fontId="2" type="noConversion"/>
  </si>
  <si>
    <t>여</t>
    <phoneticPr fontId="2" type="noConversion"/>
  </si>
  <si>
    <t>정경민</t>
    <phoneticPr fontId="2" type="noConversion"/>
  </si>
  <si>
    <t>김채경</t>
    <phoneticPr fontId="2" type="noConversion"/>
  </si>
  <si>
    <t>여</t>
    <phoneticPr fontId="2" type="noConversion"/>
  </si>
  <si>
    <t>송우철</t>
    <phoneticPr fontId="2" type="noConversion"/>
  </si>
  <si>
    <t>남</t>
    <phoneticPr fontId="2" type="noConversion"/>
  </si>
  <si>
    <t>2016.12.19. ~ 2017.01.08.</t>
    <phoneticPr fontId="2" type="noConversion"/>
  </si>
  <si>
    <t>2016.12.19  2017.01.22.</t>
    <phoneticPr fontId="2" type="noConversion"/>
  </si>
  <si>
    <t>박영은</t>
    <phoneticPr fontId="2" type="noConversion"/>
  </si>
  <si>
    <t>2016.12.19. ~ 2017.01.22.</t>
    <phoneticPr fontId="2" type="noConversion"/>
  </si>
  <si>
    <t>장민석</t>
    <phoneticPr fontId="2" type="noConversion"/>
  </si>
  <si>
    <t>이사론</t>
    <phoneticPr fontId="2" type="noConversion"/>
  </si>
  <si>
    <t>3주</t>
    <phoneticPr fontId="2" type="noConversion"/>
  </si>
  <si>
    <t>최민승</t>
    <phoneticPr fontId="2" type="noConversion"/>
  </si>
  <si>
    <t>남</t>
    <phoneticPr fontId="2" type="noConversion"/>
  </si>
  <si>
    <t>2016.12.19. ~ 2017.02.26.</t>
    <phoneticPr fontId="2" type="noConversion"/>
  </si>
  <si>
    <t>2016.12.19. ~ 2017.02.26.</t>
    <phoneticPr fontId="2" type="noConversion"/>
  </si>
  <si>
    <t>2016.12.19. ~ 2017.02.26.</t>
    <phoneticPr fontId="2" type="noConversion"/>
  </si>
  <si>
    <t>나효일</t>
    <phoneticPr fontId="2" type="noConversion"/>
  </si>
  <si>
    <t>장영은</t>
    <phoneticPr fontId="2" type="noConversion"/>
  </si>
  <si>
    <t>여</t>
    <phoneticPr fontId="2" type="noConversion"/>
  </si>
  <si>
    <t>박지향</t>
    <phoneticPr fontId="2" type="noConversion"/>
  </si>
  <si>
    <t>고용준</t>
    <phoneticPr fontId="2" type="noConversion"/>
  </si>
  <si>
    <t>남</t>
    <phoneticPr fontId="2" type="noConversion"/>
  </si>
  <si>
    <t>정소라</t>
    <phoneticPr fontId="2" type="noConversion"/>
  </si>
  <si>
    <t>한유정</t>
    <phoneticPr fontId="2" type="noConversion"/>
  </si>
  <si>
    <t>여</t>
    <phoneticPr fontId="2" type="noConversion"/>
  </si>
  <si>
    <t>김태동</t>
    <phoneticPr fontId="2" type="noConversion"/>
  </si>
  <si>
    <t xml:space="preserve">2016.12.19. ~ 2017.01.22. </t>
    <phoneticPr fontId="2" type="noConversion"/>
  </si>
  <si>
    <t>이한나</t>
    <phoneticPr fontId="2" type="noConversion"/>
  </si>
  <si>
    <t>임태현</t>
    <phoneticPr fontId="2" type="noConversion"/>
  </si>
  <si>
    <t>김홍난</t>
    <phoneticPr fontId="2" type="noConversion"/>
  </si>
  <si>
    <t>2016.12.19. ~ 2017.01.22.</t>
    <phoneticPr fontId="2" type="noConversion"/>
  </si>
  <si>
    <t>이광민</t>
    <phoneticPr fontId="2" type="noConversion"/>
  </si>
  <si>
    <t>2016.12.19 ~ 2017.02.26.</t>
    <phoneticPr fontId="2" type="noConversion"/>
  </si>
  <si>
    <t>장은진</t>
    <phoneticPr fontId="2" type="noConversion"/>
  </si>
  <si>
    <t>박소정</t>
    <phoneticPr fontId="2" type="noConversion"/>
  </si>
  <si>
    <t>조범수</t>
    <phoneticPr fontId="2" type="noConversion"/>
  </si>
  <si>
    <t>임경</t>
    <phoneticPr fontId="2" type="noConversion"/>
  </si>
  <si>
    <t xml:space="preserve"> </t>
    <phoneticPr fontId="2" type="noConversion"/>
  </si>
  <si>
    <t>권영조</t>
    <phoneticPr fontId="2" type="noConversion"/>
  </si>
  <si>
    <t>남</t>
    <phoneticPr fontId="2" type="noConversion"/>
  </si>
  <si>
    <t>이슬기</t>
    <phoneticPr fontId="2" type="noConversion"/>
  </si>
  <si>
    <t>여</t>
    <phoneticPr fontId="2" type="noConversion"/>
  </si>
  <si>
    <t>2016.12.19. ~ 2017.02.26.</t>
    <phoneticPr fontId="2" type="noConversion"/>
  </si>
  <si>
    <t>최혜인</t>
    <phoneticPr fontId="2" type="noConversion"/>
  </si>
  <si>
    <t>여</t>
    <phoneticPr fontId="2" type="noConversion"/>
  </si>
  <si>
    <t>최진영</t>
    <phoneticPr fontId="2" type="noConversion"/>
  </si>
  <si>
    <t>여</t>
    <phoneticPr fontId="2" type="noConversion"/>
  </si>
  <si>
    <t>2016.12.19. ~ 2017.01.22.</t>
    <phoneticPr fontId="2" type="noConversion"/>
  </si>
  <si>
    <t>조영광</t>
    <phoneticPr fontId="2" type="noConversion"/>
  </si>
  <si>
    <t>남</t>
    <phoneticPr fontId="2" type="noConversion"/>
  </si>
  <si>
    <t>나고운</t>
    <phoneticPr fontId="2" type="noConversion"/>
  </si>
  <si>
    <t>2017.01.23. ~ 2017.02.26.</t>
    <phoneticPr fontId="2" type="noConversion"/>
  </si>
  <si>
    <t>구지훈</t>
    <phoneticPr fontId="2" type="noConversion"/>
  </si>
  <si>
    <t>정수정</t>
    <phoneticPr fontId="2" type="noConversion"/>
  </si>
  <si>
    <t>정수진</t>
    <phoneticPr fontId="2" type="noConversion"/>
  </si>
  <si>
    <t>김진희</t>
    <phoneticPr fontId="2" type="noConversion"/>
  </si>
  <si>
    <t>조은</t>
    <phoneticPr fontId="2" type="noConversion"/>
  </si>
  <si>
    <t>여</t>
    <phoneticPr fontId="2" type="noConversion"/>
  </si>
  <si>
    <t>김남운</t>
    <phoneticPr fontId="2" type="noConversion"/>
  </si>
  <si>
    <t>남</t>
    <phoneticPr fontId="2" type="noConversion"/>
  </si>
  <si>
    <t>방주환</t>
    <phoneticPr fontId="2" type="noConversion"/>
  </si>
  <si>
    <t>공은진</t>
    <phoneticPr fontId="2" type="noConversion"/>
  </si>
  <si>
    <t>여</t>
    <phoneticPr fontId="2" type="noConversion"/>
  </si>
  <si>
    <t>김지연</t>
    <phoneticPr fontId="2" type="noConversion"/>
  </si>
  <si>
    <t>염성준</t>
    <phoneticPr fontId="2" type="noConversion"/>
  </si>
  <si>
    <t>남</t>
    <phoneticPr fontId="2" type="noConversion"/>
  </si>
  <si>
    <t>2017.01.23 ~ 2017.02.26.</t>
    <phoneticPr fontId="2" type="noConversion"/>
  </si>
  <si>
    <t>이제윤</t>
    <phoneticPr fontId="2" type="noConversion"/>
  </si>
  <si>
    <t>이상기</t>
    <phoneticPr fontId="2" type="noConversion"/>
  </si>
  <si>
    <t>한재원</t>
    <phoneticPr fontId="2" type="noConversion"/>
  </si>
  <si>
    <t>곽승희</t>
    <phoneticPr fontId="2" type="noConversion"/>
  </si>
  <si>
    <t>백지원</t>
    <phoneticPr fontId="2" type="noConversion"/>
  </si>
  <si>
    <t>최은희</t>
    <phoneticPr fontId="2" type="noConversion"/>
  </si>
  <si>
    <t>김충현</t>
    <phoneticPr fontId="2" type="noConversion"/>
  </si>
  <si>
    <t>남은현</t>
    <phoneticPr fontId="2" type="noConversion"/>
  </si>
  <si>
    <t>김성호</t>
    <phoneticPr fontId="2" type="noConversion"/>
  </si>
  <si>
    <t xml:space="preserve">             -3주(3학년) : 2016.12.19 월~ 2017.01.08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</si>
</sst>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_(* #,##0_);_(* \(#,##0\);_(* &quot;-&quot;_);_(@_)"/>
    <numFmt numFmtId="177" formatCode="_(* #,##0.00_);_(* \(#,##0.00\);_(* &quot;-&quot;??_);_(@_)"/>
  </numFmts>
  <fonts count="1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scheme val="minor"/>
    </font>
    <font>
      <sz val="11"/>
      <color theme="1"/>
      <name val="돋움"/>
      <family val="2"/>
      <charset val="129"/>
    </font>
    <font>
      <sz val="11"/>
      <color theme="1"/>
      <name val="돋움"/>
      <family val="3"/>
      <charset val="129"/>
    </font>
    <font>
      <sz val="11"/>
      <name val="돋움"/>
      <family val="3"/>
      <charset val="129"/>
    </font>
    <font>
      <sz val="10"/>
      <color theme="1"/>
      <name val="돋움"/>
      <family val="2"/>
      <charset val="129"/>
    </font>
    <font>
      <sz val="9"/>
      <color indexed="8"/>
      <name val="굴림"/>
      <family val="3"/>
      <charset val="129"/>
    </font>
    <font>
      <sz val="11"/>
      <name val="돋움"/>
      <family val="2"/>
      <charset val="129"/>
    </font>
    <font>
      <sz val="10"/>
      <name val="Arial"/>
      <family val="2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1"/>
      <color indexed="12"/>
      <name val="돋움"/>
      <family val="3"/>
      <charset val="129"/>
    </font>
    <font>
      <u/>
      <sz val="11"/>
      <color theme="10"/>
      <name val="맑은 고딕"/>
      <family val="3"/>
      <charset val="129"/>
    </font>
    <font>
      <sz val="10"/>
      <name val="돋움체"/>
      <family val="3"/>
      <charset val="129"/>
    </font>
    <font>
      <sz val="22"/>
      <color theme="1"/>
      <name val="맑은 고딕"/>
      <family val="2"/>
      <charset val="129"/>
      <scheme val="minor"/>
    </font>
    <font>
      <sz val="22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6">
    <xf numFmtId="0" fontId="0" fillId="0" borderId="0">
      <alignment vertical="center"/>
    </xf>
    <xf numFmtId="0" fontId="3" fillId="0" borderId="0"/>
    <xf numFmtId="41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6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10" fillId="0" borderId="0"/>
    <xf numFmtId="0" fontId="6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6" fillId="0" borderId="0"/>
    <xf numFmtId="0" fontId="4" fillId="0" borderId="0">
      <alignment vertical="center"/>
    </xf>
    <xf numFmtId="0" fontId="12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1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14" fontId="15" fillId="0" borderId="0" applyNumberFormat="0" applyBorder="0" applyAlignment="0">
      <alignment horizontal="centerContinuous"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41" fontId="0" fillId="0" borderId="1" xfId="105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1" fontId="0" fillId="0" borderId="0" xfId="105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3" borderId="0" xfId="0" applyFill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3" borderId="2" xfId="0" applyFill="1" applyBorder="1" applyAlignment="1">
      <alignment horizontal="left" vertical="center"/>
    </xf>
  </cellXfs>
  <cellStyles count="106">
    <cellStyle name="백분율 2" xfId="4"/>
    <cellStyle name="백분율 3" xfId="5"/>
    <cellStyle name="쉼표 [0]" xfId="105" builtinId="6"/>
    <cellStyle name="쉼표 [0] 2" xfId="6"/>
    <cellStyle name="쉼표 [0] 2 2" xfId="7"/>
    <cellStyle name="쉼표 [0] 3" xfId="8"/>
    <cellStyle name="쉼표 [0] 4" xfId="2"/>
    <cellStyle name="콤마 [0]_수료대장(하계)" xfId="9"/>
    <cellStyle name="콤마_수료대장(하계)" xfId="10"/>
    <cellStyle name="표준" xfId="0" builtinId="0"/>
    <cellStyle name="표준 10" xfId="11"/>
    <cellStyle name="표준 10 2" xfId="12"/>
    <cellStyle name="표준 11" xfId="13"/>
    <cellStyle name="표준 12" xfId="14"/>
    <cellStyle name="표준 12 2" xfId="15"/>
    <cellStyle name="표준 13" xfId="16"/>
    <cellStyle name="표준 13 2" xfId="17"/>
    <cellStyle name="표준 14" xfId="18"/>
    <cellStyle name="표준 15" xfId="19"/>
    <cellStyle name="표준 16" xfId="20"/>
    <cellStyle name="표준 16 2" xfId="21"/>
    <cellStyle name="표준 16 3" xfId="22"/>
    <cellStyle name="표준 16 4" xfId="23"/>
    <cellStyle name="표준 16 5" xfId="24"/>
    <cellStyle name="표준 16 6" xfId="25"/>
    <cellStyle name="표준 16 7" xfId="26"/>
    <cellStyle name="표준 16 8" xfId="27"/>
    <cellStyle name="표준 16 9" xfId="28"/>
    <cellStyle name="표준 17" xfId="29"/>
    <cellStyle name="표준 18" xfId="30"/>
    <cellStyle name="표준 19" xfId="31"/>
    <cellStyle name="표준 19 2" xfId="32"/>
    <cellStyle name="표준 2" xfId="3"/>
    <cellStyle name="표준 2 10" xfId="33"/>
    <cellStyle name="표준 2 11" xfId="34"/>
    <cellStyle name="표준 2 12" xfId="35"/>
    <cellStyle name="표준 2 13" xfId="36"/>
    <cellStyle name="표준 2 14" xfId="37"/>
    <cellStyle name="표준 2 15" xfId="38"/>
    <cellStyle name="표준 2 16" xfId="39"/>
    <cellStyle name="표준 2 17" xfId="40"/>
    <cellStyle name="표준 2 18" xfId="41"/>
    <cellStyle name="표준 2 19" xfId="42"/>
    <cellStyle name="표준 2 2" xfId="43"/>
    <cellStyle name="표준 2 2 2" xfId="44"/>
    <cellStyle name="표준 2 2 3" xfId="45"/>
    <cellStyle name="표준 2 2 4" xfId="101"/>
    <cellStyle name="표준 2 20" xfId="46"/>
    <cellStyle name="표준 2 21" xfId="47"/>
    <cellStyle name="표준 2 22" xfId="100"/>
    <cellStyle name="표준 2 3" xfId="48"/>
    <cellStyle name="표준 2 3 2" xfId="49"/>
    <cellStyle name="표준 2 3 3" xfId="50"/>
    <cellStyle name="표준 2 4" xfId="51"/>
    <cellStyle name="표준 2 5" xfId="52"/>
    <cellStyle name="표준 2 6" xfId="53"/>
    <cellStyle name="표준 2 7" xfId="54"/>
    <cellStyle name="표준 2 8" xfId="55"/>
    <cellStyle name="표준 2 9" xfId="56"/>
    <cellStyle name="표준 2_여자외국인" xfId="57"/>
    <cellStyle name="표준 20" xfId="58"/>
    <cellStyle name="표준 21" xfId="59"/>
    <cellStyle name="표준 21 2" xfId="60"/>
    <cellStyle name="표준 22" xfId="61"/>
    <cellStyle name="표준 22 2" xfId="62"/>
    <cellStyle name="표준 22 3" xfId="63"/>
    <cellStyle name="표준 22 3 2" xfId="103"/>
    <cellStyle name="표준 22 4" xfId="102"/>
    <cellStyle name="표준 23" xfId="64"/>
    <cellStyle name="표준 24" xfId="65"/>
    <cellStyle name="표준 25" xfId="66"/>
    <cellStyle name="표준 26" xfId="67"/>
    <cellStyle name="표준 27" xfId="68"/>
    <cellStyle name="표준 28" xfId="69"/>
    <cellStyle name="표준 28 2" xfId="104"/>
    <cellStyle name="표준 29" xfId="70"/>
    <cellStyle name="표준 3" xfId="71"/>
    <cellStyle name="표준 3 2" xfId="72"/>
    <cellStyle name="표준 3 2 2" xfId="73"/>
    <cellStyle name="표준 3 3" xfId="74"/>
    <cellStyle name="표준 30" xfId="75"/>
    <cellStyle name="표준 31" xfId="76"/>
    <cellStyle name="표준 32" xfId="1"/>
    <cellStyle name="표준 4" xfId="77"/>
    <cellStyle name="표준 4 2" xfId="78"/>
    <cellStyle name="표준 4 3" xfId="79"/>
    <cellStyle name="표준 5" xfId="80"/>
    <cellStyle name="표준 5 2" xfId="81"/>
    <cellStyle name="표준 5 2 2" xfId="82"/>
    <cellStyle name="표준 6" xfId="83"/>
    <cellStyle name="표준 6 10" xfId="84"/>
    <cellStyle name="표준 6 11" xfId="85"/>
    <cellStyle name="표준 6 2" xfId="86"/>
    <cellStyle name="표준 6 3" xfId="87"/>
    <cellStyle name="표준 6 4" xfId="88"/>
    <cellStyle name="표준 6 5" xfId="89"/>
    <cellStyle name="표준 6 6" xfId="90"/>
    <cellStyle name="표준 6 7" xfId="91"/>
    <cellStyle name="표준 6 8" xfId="92"/>
    <cellStyle name="표준 6 9" xfId="93"/>
    <cellStyle name="표준 7" xfId="94"/>
    <cellStyle name="표준 8" xfId="95"/>
    <cellStyle name="표준 9" xfId="96"/>
    <cellStyle name="하이퍼링크 2" xfId="97"/>
    <cellStyle name="하이퍼링크 3" xfId="98"/>
    <cellStyle name="학생현황" xfId="99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abSelected="1" topLeftCell="A4" workbookViewId="0">
      <selection activeCell="O24" sqref="O24"/>
    </sheetView>
  </sheetViews>
  <sheetFormatPr defaultRowHeight="16.5" x14ac:dyDescent="0.3"/>
  <cols>
    <col min="1" max="1" width="9" style="1"/>
    <col min="2" max="2" width="14.75" style="1" customWidth="1"/>
    <col min="3" max="3" width="13.375" style="1" customWidth="1"/>
    <col min="4" max="5" width="7" style="1" customWidth="1"/>
    <col min="6" max="6" width="28" style="1" customWidth="1"/>
    <col min="7" max="7" width="12.125" style="8" customWidth="1"/>
    <col min="8" max="8" width="11.125" style="8" customWidth="1"/>
    <col min="9" max="9" width="12.375" style="8" customWidth="1"/>
    <col min="10" max="10" width="13" style="1" bestFit="1" customWidth="1"/>
    <col min="11" max="11" width="9" style="1"/>
    <col min="12" max="12" width="9.375" style="1" bestFit="1" customWidth="1"/>
    <col min="13" max="13" width="17.25" style="1" customWidth="1"/>
  </cols>
  <sheetData>
    <row r="1" spans="1:17" ht="28.5" customHeight="1" x14ac:dyDescent="0.3">
      <c r="A1" s="12" t="s">
        <v>12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7" x14ac:dyDescent="0.3">
      <c r="A2" s="14" t="s">
        <v>21</v>
      </c>
      <c r="B2" s="14"/>
      <c r="C2" s="14"/>
      <c r="D2" s="14"/>
      <c r="E2" s="10"/>
      <c r="F2" s="10"/>
      <c r="G2" s="10"/>
      <c r="H2" s="10"/>
      <c r="I2" s="10"/>
      <c r="J2" s="10"/>
      <c r="M2" s="10"/>
    </row>
    <row r="3" spans="1:17" x14ac:dyDescent="0.3">
      <c r="A3" s="14" t="s">
        <v>23</v>
      </c>
      <c r="B3" s="14"/>
      <c r="C3" s="14"/>
      <c r="D3" s="14"/>
      <c r="E3" s="9"/>
      <c r="F3" s="9"/>
      <c r="G3" s="9"/>
      <c r="H3" s="9"/>
      <c r="I3" s="9"/>
      <c r="J3" s="9"/>
      <c r="M3" s="9"/>
    </row>
    <row r="4" spans="1:17" x14ac:dyDescent="0.3">
      <c r="A4" s="14" t="s">
        <v>22</v>
      </c>
      <c r="B4" s="14"/>
      <c r="C4" s="14"/>
      <c r="D4" s="14"/>
      <c r="E4" s="9"/>
      <c r="F4" s="9"/>
      <c r="G4" s="9"/>
      <c r="H4" s="9"/>
      <c r="I4" s="9"/>
      <c r="J4" s="9"/>
      <c r="M4" s="9"/>
    </row>
    <row r="5" spans="1:17" x14ac:dyDescent="0.3">
      <c r="A5" s="14" t="s">
        <v>109</v>
      </c>
      <c r="B5" s="14"/>
      <c r="C5" s="14"/>
      <c r="D5" s="14"/>
      <c r="E5" s="9"/>
      <c r="F5" s="9"/>
      <c r="G5" s="9"/>
      <c r="H5" s="9"/>
      <c r="I5" s="9"/>
      <c r="J5" s="9"/>
      <c r="M5" s="9"/>
    </row>
    <row r="6" spans="1:17" x14ac:dyDescent="0.3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7" x14ac:dyDescent="0.3">
      <c r="A7" s="15" t="s">
        <v>11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O7" t="s">
        <v>15</v>
      </c>
      <c r="P7" t="s">
        <v>17</v>
      </c>
      <c r="Q7" t="s">
        <v>18</v>
      </c>
    </row>
    <row r="8" spans="1:17" x14ac:dyDescent="0.3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6" t="s">
        <v>20</v>
      </c>
      <c r="G8" s="5" t="s">
        <v>5</v>
      </c>
      <c r="H8" s="5" t="s">
        <v>6</v>
      </c>
      <c r="I8" s="5" t="s">
        <v>9</v>
      </c>
      <c r="J8" s="2" t="s">
        <v>7</v>
      </c>
      <c r="K8" s="6" t="s">
        <v>8</v>
      </c>
      <c r="L8" s="6" t="s">
        <v>24</v>
      </c>
      <c r="M8" s="2" t="s">
        <v>10</v>
      </c>
      <c r="N8" s="4" t="s">
        <v>13</v>
      </c>
      <c r="O8" s="3">
        <f>SUM(O13*2)</f>
        <v>504000</v>
      </c>
      <c r="P8">
        <v>262500</v>
      </c>
      <c r="Q8">
        <f>SUM(O8,P8)</f>
        <v>766500</v>
      </c>
    </row>
    <row r="9" spans="1:17" x14ac:dyDescent="0.3">
      <c r="A9" s="2">
        <v>402</v>
      </c>
      <c r="B9" s="2">
        <v>2016131041</v>
      </c>
      <c r="C9" s="2" t="s">
        <v>100</v>
      </c>
      <c r="D9" s="7">
        <v>1</v>
      </c>
      <c r="E9" s="2" t="s">
        <v>98</v>
      </c>
      <c r="F9" s="6" t="s">
        <v>28</v>
      </c>
      <c r="G9" s="5">
        <v>1006000</v>
      </c>
      <c r="H9" s="5"/>
      <c r="I9" s="5">
        <v>525000</v>
      </c>
      <c r="J9" s="5">
        <f t="shared" ref="J9:J43" si="0">SUM(G9,H9,I9)</f>
        <v>1531000</v>
      </c>
      <c r="K9" s="5"/>
      <c r="L9" s="5"/>
      <c r="M9" s="5">
        <f t="shared" ref="M9:M43" si="1">SUM(J9,L9)</f>
        <v>1531000</v>
      </c>
      <c r="N9" s="1" t="s">
        <v>14</v>
      </c>
      <c r="O9" s="3">
        <f>SUM(O14*2)</f>
        <v>1006000</v>
      </c>
      <c r="P9">
        <v>525000</v>
      </c>
      <c r="Q9">
        <f t="shared" ref="Q9:Q10" si="2">SUM(O9,P9)</f>
        <v>1531000</v>
      </c>
    </row>
    <row r="10" spans="1:17" x14ac:dyDescent="0.3">
      <c r="A10" s="2">
        <v>403</v>
      </c>
      <c r="B10" s="2">
        <v>2014131018</v>
      </c>
      <c r="C10" s="2" t="s">
        <v>81</v>
      </c>
      <c r="D10" s="7">
        <v>3</v>
      </c>
      <c r="E10" s="2" t="s">
        <v>82</v>
      </c>
      <c r="F10" s="6" t="s">
        <v>37</v>
      </c>
      <c r="G10" s="5">
        <v>302000</v>
      </c>
      <c r="H10" s="5"/>
      <c r="I10" s="5"/>
      <c r="J10" s="5">
        <f t="shared" si="0"/>
        <v>302000</v>
      </c>
      <c r="K10" s="5"/>
      <c r="L10" s="5">
        <v>50000</v>
      </c>
      <c r="M10" s="5">
        <f t="shared" si="1"/>
        <v>352000</v>
      </c>
      <c r="N10" s="1" t="s">
        <v>43</v>
      </c>
      <c r="O10">
        <f>SUM(O15*2)</f>
        <v>302000</v>
      </c>
      <c r="P10">
        <v>157500</v>
      </c>
      <c r="Q10">
        <f t="shared" si="2"/>
        <v>459500</v>
      </c>
    </row>
    <row r="11" spans="1:17" x14ac:dyDescent="0.3">
      <c r="A11" s="2">
        <v>408</v>
      </c>
      <c r="B11" s="2">
        <v>2015131042</v>
      </c>
      <c r="C11" s="2" t="s">
        <v>101</v>
      </c>
      <c r="D11" s="7">
        <v>2</v>
      </c>
      <c r="E11" s="2" t="s">
        <v>98</v>
      </c>
      <c r="F11" s="6" t="s">
        <v>40</v>
      </c>
      <c r="G11" s="5">
        <v>504000</v>
      </c>
      <c r="H11" s="5"/>
      <c r="I11" s="5"/>
      <c r="J11" s="5">
        <f t="shared" si="0"/>
        <v>504000</v>
      </c>
      <c r="K11" s="5"/>
      <c r="L11" s="5"/>
      <c r="M11" s="5">
        <f t="shared" si="1"/>
        <v>504000</v>
      </c>
    </row>
    <row r="12" spans="1:17" x14ac:dyDescent="0.3">
      <c r="A12" s="2">
        <v>409</v>
      </c>
      <c r="B12" s="2">
        <v>2014131053</v>
      </c>
      <c r="C12" s="2" t="s">
        <v>85</v>
      </c>
      <c r="D12" s="7">
        <v>3</v>
      </c>
      <c r="E12" s="2" t="s">
        <v>82</v>
      </c>
      <c r="F12" s="6" t="s">
        <v>40</v>
      </c>
      <c r="G12" s="5">
        <v>504000</v>
      </c>
      <c r="H12" s="5"/>
      <c r="I12" s="5">
        <v>262500</v>
      </c>
      <c r="J12" s="5">
        <f t="shared" si="0"/>
        <v>766500</v>
      </c>
      <c r="K12" s="5"/>
      <c r="L12" s="5">
        <v>50000</v>
      </c>
      <c r="M12" s="5">
        <f t="shared" si="1"/>
        <v>816500</v>
      </c>
      <c r="O12" t="s">
        <v>16</v>
      </c>
      <c r="P12" t="s">
        <v>19</v>
      </c>
      <c r="Q12" t="s">
        <v>18</v>
      </c>
    </row>
    <row r="13" spans="1:17" x14ac:dyDescent="0.3">
      <c r="A13" s="2">
        <v>410</v>
      </c>
      <c r="B13" s="2">
        <v>2014131030</v>
      </c>
      <c r="C13" s="2" t="s">
        <v>68</v>
      </c>
      <c r="D13" s="7">
        <v>3</v>
      </c>
      <c r="E13" s="2" t="s">
        <v>54</v>
      </c>
      <c r="F13" s="6" t="s">
        <v>40</v>
      </c>
      <c r="G13" s="5">
        <v>504000</v>
      </c>
      <c r="H13" s="5"/>
      <c r="I13" s="5">
        <v>262500</v>
      </c>
      <c r="J13" s="5">
        <f t="shared" si="0"/>
        <v>766500</v>
      </c>
      <c r="K13" s="5"/>
      <c r="L13" s="5">
        <v>50000</v>
      </c>
      <c r="M13" s="5">
        <f t="shared" si="1"/>
        <v>816500</v>
      </c>
      <c r="N13" s="1" t="s">
        <v>13</v>
      </c>
      <c r="O13">
        <v>252000</v>
      </c>
      <c r="P13">
        <v>262500</v>
      </c>
      <c r="Q13">
        <f>SUM(O13,P13)</f>
        <v>514500</v>
      </c>
    </row>
    <row r="14" spans="1:17" x14ac:dyDescent="0.3">
      <c r="A14" s="2">
        <v>411</v>
      </c>
      <c r="B14" s="2">
        <v>2014131009</v>
      </c>
      <c r="C14" s="2" t="s">
        <v>61</v>
      </c>
      <c r="D14" s="7">
        <v>3</v>
      </c>
      <c r="E14" s="2" t="s">
        <v>54</v>
      </c>
      <c r="F14" s="6" t="s">
        <v>37</v>
      </c>
      <c r="G14" s="5">
        <v>302000</v>
      </c>
      <c r="H14" s="5"/>
      <c r="I14" s="5">
        <v>157500</v>
      </c>
      <c r="J14" s="5">
        <f t="shared" si="0"/>
        <v>459500</v>
      </c>
      <c r="K14" s="5"/>
      <c r="L14" s="5">
        <v>50000</v>
      </c>
      <c r="M14" s="5">
        <f t="shared" si="1"/>
        <v>509500</v>
      </c>
      <c r="N14" s="1" t="s">
        <v>14</v>
      </c>
      <c r="O14">
        <v>503000</v>
      </c>
      <c r="P14">
        <v>525000</v>
      </c>
      <c r="Q14">
        <f t="shared" ref="Q14:Q15" si="3">SUM(O14,P14)</f>
        <v>1028000</v>
      </c>
    </row>
    <row r="15" spans="1:17" x14ac:dyDescent="0.3">
      <c r="A15" s="2">
        <v>412</v>
      </c>
      <c r="B15" s="2">
        <v>2014131041</v>
      </c>
      <c r="C15" s="2" t="s">
        <v>41</v>
      </c>
      <c r="D15" s="7">
        <v>3</v>
      </c>
      <c r="E15" s="2" t="s">
        <v>36</v>
      </c>
      <c r="F15" s="6" t="s">
        <v>40</v>
      </c>
      <c r="G15" s="5">
        <v>504000</v>
      </c>
      <c r="H15" s="5"/>
      <c r="I15" s="5"/>
      <c r="J15" s="5">
        <f t="shared" si="0"/>
        <v>504000</v>
      </c>
      <c r="K15" s="5"/>
      <c r="L15" s="5">
        <v>50000</v>
      </c>
      <c r="M15" s="5">
        <f t="shared" si="1"/>
        <v>554000</v>
      </c>
      <c r="N15" s="1" t="s">
        <v>43</v>
      </c>
      <c r="O15">
        <v>151000</v>
      </c>
      <c r="P15">
        <v>157500</v>
      </c>
      <c r="Q15">
        <f t="shared" si="3"/>
        <v>308500</v>
      </c>
    </row>
    <row r="16" spans="1:17" x14ac:dyDescent="0.3">
      <c r="A16" s="2">
        <v>413</v>
      </c>
      <c r="B16" s="2">
        <v>2014131032</v>
      </c>
      <c r="C16" s="2" t="s">
        <v>35</v>
      </c>
      <c r="D16" s="7">
        <v>3</v>
      </c>
      <c r="E16" s="2" t="s">
        <v>36</v>
      </c>
      <c r="F16" s="6" t="s">
        <v>37</v>
      </c>
      <c r="G16" s="5">
        <v>302000</v>
      </c>
      <c r="H16" s="5"/>
      <c r="I16" s="5"/>
      <c r="J16" s="5">
        <f t="shared" si="0"/>
        <v>302000</v>
      </c>
      <c r="K16" s="5"/>
      <c r="L16" s="5">
        <v>50000</v>
      </c>
      <c r="M16" s="5">
        <f t="shared" si="1"/>
        <v>352000</v>
      </c>
    </row>
    <row r="17" spans="1:17" x14ac:dyDescent="0.3">
      <c r="A17" s="2">
        <v>415</v>
      </c>
      <c r="B17" s="2">
        <v>2014131022</v>
      </c>
      <c r="C17" s="2" t="s">
        <v>108</v>
      </c>
      <c r="D17" s="7">
        <v>3</v>
      </c>
      <c r="E17" s="2" t="s">
        <v>98</v>
      </c>
      <c r="F17" s="6" t="s">
        <v>37</v>
      </c>
      <c r="G17" s="5">
        <v>302000</v>
      </c>
      <c r="H17" s="5"/>
      <c r="I17" s="5">
        <v>157500</v>
      </c>
      <c r="J17" s="5">
        <f t="shared" si="0"/>
        <v>459500</v>
      </c>
      <c r="K17" s="5"/>
      <c r="L17" s="5">
        <v>50000</v>
      </c>
      <c r="M17" s="5">
        <f t="shared" si="1"/>
        <v>509500</v>
      </c>
      <c r="N17" s="11" t="s">
        <v>25</v>
      </c>
      <c r="O17" s="11"/>
      <c r="P17" s="11"/>
      <c r="Q17" s="11"/>
    </row>
    <row r="18" spans="1:17" x14ac:dyDescent="0.3">
      <c r="A18" s="2">
        <v>416</v>
      </c>
      <c r="B18" s="2">
        <v>2014131001</v>
      </c>
      <c r="C18" s="2" t="s">
        <v>29</v>
      </c>
      <c r="D18" s="7">
        <v>3</v>
      </c>
      <c r="E18" s="2" t="s">
        <v>27</v>
      </c>
      <c r="F18" s="6" t="s">
        <v>38</v>
      </c>
      <c r="G18" s="5">
        <v>504000</v>
      </c>
      <c r="H18" s="5"/>
      <c r="I18" s="5"/>
      <c r="J18" s="5">
        <f t="shared" si="0"/>
        <v>504000</v>
      </c>
      <c r="K18" s="5"/>
      <c r="L18" s="5">
        <v>50000</v>
      </c>
      <c r="M18" s="5">
        <f t="shared" si="1"/>
        <v>554000</v>
      </c>
    </row>
    <row r="19" spans="1:17" x14ac:dyDescent="0.3">
      <c r="A19" s="2">
        <v>420</v>
      </c>
      <c r="B19" s="2">
        <v>2014131043</v>
      </c>
      <c r="C19" s="2" t="s">
        <v>71</v>
      </c>
      <c r="D19" s="7">
        <v>3</v>
      </c>
      <c r="E19" s="2" t="s">
        <v>72</v>
      </c>
      <c r="F19" s="6" t="s">
        <v>40</v>
      </c>
      <c r="G19" s="5">
        <v>504000</v>
      </c>
      <c r="H19" s="5"/>
      <c r="I19" s="5">
        <v>262500</v>
      </c>
      <c r="J19" s="5">
        <f t="shared" si="0"/>
        <v>766500</v>
      </c>
      <c r="K19" s="5"/>
      <c r="L19" s="5">
        <v>50000</v>
      </c>
      <c r="M19" s="5">
        <f t="shared" si="1"/>
        <v>816500</v>
      </c>
    </row>
    <row r="20" spans="1:17" x14ac:dyDescent="0.3">
      <c r="A20" s="2">
        <v>501</v>
      </c>
      <c r="B20" s="2">
        <v>2016131003</v>
      </c>
      <c r="C20" s="2" t="s">
        <v>53</v>
      </c>
      <c r="D20" s="7">
        <v>1</v>
      </c>
      <c r="E20" s="2" t="s">
        <v>54</v>
      </c>
      <c r="F20" s="6" t="s">
        <v>28</v>
      </c>
      <c r="G20" s="5">
        <v>1006000</v>
      </c>
      <c r="H20" s="5"/>
      <c r="I20" s="5">
        <v>525000</v>
      </c>
      <c r="J20" s="5">
        <f t="shared" si="0"/>
        <v>1531000</v>
      </c>
      <c r="K20" s="5"/>
      <c r="L20" s="5"/>
      <c r="M20" s="5">
        <f t="shared" si="1"/>
        <v>1531000</v>
      </c>
    </row>
    <row r="21" spans="1:17" x14ac:dyDescent="0.3">
      <c r="A21" s="2">
        <v>504</v>
      </c>
      <c r="B21" s="2">
        <v>2016131017</v>
      </c>
      <c r="C21" s="2" t="s">
        <v>106</v>
      </c>
      <c r="D21" s="7">
        <v>1</v>
      </c>
      <c r="E21" s="2" t="s">
        <v>98</v>
      </c>
      <c r="F21" s="6" t="s">
        <v>40</v>
      </c>
      <c r="G21" s="5">
        <v>504000</v>
      </c>
      <c r="H21" s="5"/>
      <c r="I21" s="5">
        <v>262500</v>
      </c>
      <c r="J21" s="5">
        <f t="shared" si="0"/>
        <v>766500</v>
      </c>
      <c r="K21" s="5"/>
      <c r="L21" s="5"/>
      <c r="M21" s="5">
        <f t="shared" si="1"/>
        <v>766500</v>
      </c>
    </row>
    <row r="22" spans="1:17" x14ac:dyDescent="0.3">
      <c r="A22" s="2">
        <v>505</v>
      </c>
      <c r="B22" s="2">
        <v>2016131023</v>
      </c>
      <c r="C22" s="2" t="s">
        <v>93</v>
      </c>
      <c r="D22" s="7">
        <v>1</v>
      </c>
      <c r="E22" s="2" t="s">
        <v>92</v>
      </c>
      <c r="F22" s="6" t="s">
        <v>28</v>
      </c>
      <c r="G22" s="5">
        <v>1006000</v>
      </c>
      <c r="H22" s="5"/>
      <c r="I22" s="5">
        <v>525000</v>
      </c>
      <c r="J22" s="5">
        <f t="shared" si="0"/>
        <v>1531000</v>
      </c>
      <c r="K22" s="5"/>
      <c r="L22" s="5"/>
      <c r="M22" s="5">
        <f t="shared" si="1"/>
        <v>1531000</v>
      </c>
    </row>
    <row r="23" spans="1:17" x14ac:dyDescent="0.3">
      <c r="A23" s="2">
        <v>506</v>
      </c>
      <c r="B23" s="2">
        <v>2014131017</v>
      </c>
      <c r="C23" s="2" t="s">
        <v>58</v>
      </c>
      <c r="D23" s="7">
        <v>3</v>
      </c>
      <c r="E23" s="2" t="s">
        <v>54</v>
      </c>
      <c r="F23" s="6" t="s">
        <v>59</v>
      </c>
      <c r="G23" s="5">
        <v>302000</v>
      </c>
      <c r="H23" s="5"/>
      <c r="I23" s="5"/>
      <c r="J23" s="5">
        <f t="shared" si="0"/>
        <v>302000</v>
      </c>
      <c r="K23" s="5"/>
      <c r="L23" s="5">
        <v>50000</v>
      </c>
      <c r="M23" s="5">
        <f t="shared" si="1"/>
        <v>352000</v>
      </c>
    </row>
    <row r="24" spans="1:17" x14ac:dyDescent="0.3">
      <c r="A24" s="2">
        <v>507</v>
      </c>
      <c r="B24" s="2">
        <v>2015131038</v>
      </c>
      <c r="C24" s="2" t="s">
        <v>26</v>
      </c>
      <c r="D24" s="7">
        <v>2</v>
      </c>
      <c r="E24" s="2" t="s">
        <v>27</v>
      </c>
      <c r="F24" s="6" t="s">
        <v>65</v>
      </c>
      <c r="G24" s="5">
        <v>1006000</v>
      </c>
      <c r="H24" s="5"/>
      <c r="I24" s="5">
        <v>525000</v>
      </c>
      <c r="J24" s="5">
        <f t="shared" si="0"/>
        <v>1531000</v>
      </c>
      <c r="K24" s="5"/>
      <c r="L24" s="5"/>
      <c r="M24" s="5">
        <f t="shared" si="1"/>
        <v>1531000</v>
      </c>
    </row>
    <row r="25" spans="1:17" x14ac:dyDescent="0.3">
      <c r="A25" s="2">
        <v>508</v>
      </c>
      <c r="B25" s="2">
        <v>2016131009</v>
      </c>
      <c r="C25" s="2" t="s">
        <v>91</v>
      </c>
      <c r="D25" s="7">
        <v>1</v>
      </c>
      <c r="E25" s="2" t="s">
        <v>92</v>
      </c>
      <c r="F25" s="6" t="s">
        <v>65</v>
      </c>
      <c r="G25" s="5">
        <v>1006000</v>
      </c>
      <c r="H25" s="5"/>
      <c r="I25" s="5">
        <v>525000</v>
      </c>
      <c r="J25" s="5">
        <f t="shared" si="0"/>
        <v>1531000</v>
      </c>
      <c r="K25" s="5"/>
      <c r="L25" s="5"/>
      <c r="M25" s="5">
        <f t="shared" si="1"/>
        <v>1531000</v>
      </c>
    </row>
    <row r="26" spans="1:17" x14ac:dyDescent="0.3">
      <c r="A26" s="2">
        <v>510</v>
      </c>
      <c r="B26" s="2">
        <v>2015131039</v>
      </c>
      <c r="C26" s="2" t="s">
        <v>64</v>
      </c>
      <c r="D26" s="7">
        <v>2</v>
      </c>
      <c r="E26" s="2" t="s">
        <v>54</v>
      </c>
      <c r="F26" s="6" t="s">
        <v>65</v>
      </c>
      <c r="G26" s="5">
        <v>1006000</v>
      </c>
      <c r="H26" s="5"/>
      <c r="I26" s="5">
        <v>525000</v>
      </c>
      <c r="J26" s="5">
        <f t="shared" si="0"/>
        <v>1531000</v>
      </c>
      <c r="K26" s="5"/>
      <c r="L26" s="5"/>
      <c r="M26" s="5">
        <f t="shared" si="1"/>
        <v>1531000</v>
      </c>
    </row>
    <row r="27" spans="1:17" x14ac:dyDescent="0.3">
      <c r="A27" s="2">
        <v>511</v>
      </c>
      <c r="B27" s="2">
        <v>2015131016</v>
      </c>
      <c r="C27" s="2" t="s">
        <v>49</v>
      </c>
      <c r="D27" s="7">
        <v>2</v>
      </c>
      <c r="E27" s="2" t="s">
        <v>45</v>
      </c>
      <c r="F27" s="6" t="s">
        <v>28</v>
      </c>
      <c r="G27" s="5">
        <v>1006000</v>
      </c>
      <c r="H27" s="5"/>
      <c r="I27" s="5">
        <v>525000</v>
      </c>
      <c r="J27" s="5">
        <f t="shared" si="0"/>
        <v>1531000</v>
      </c>
      <c r="K27" s="5"/>
      <c r="L27" s="5"/>
      <c r="M27" s="5">
        <f t="shared" si="1"/>
        <v>1531000</v>
      </c>
    </row>
    <row r="28" spans="1:17" x14ac:dyDescent="0.3">
      <c r="A28" s="2">
        <v>515</v>
      </c>
      <c r="B28" s="2">
        <v>2015131056</v>
      </c>
      <c r="C28" s="2" t="s">
        <v>44</v>
      </c>
      <c r="D28" s="7">
        <v>2</v>
      </c>
      <c r="E28" s="2" t="s">
        <v>45</v>
      </c>
      <c r="F28" s="6" t="s">
        <v>28</v>
      </c>
      <c r="G28" s="5">
        <v>1006000</v>
      </c>
      <c r="H28" s="5"/>
      <c r="I28" s="5">
        <v>525000</v>
      </c>
      <c r="J28" s="5">
        <f t="shared" si="0"/>
        <v>1531000</v>
      </c>
      <c r="K28" s="5"/>
      <c r="L28" s="5"/>
      <c r="M28" s="5">
        <f t="shared" si="1"/>
        <v>1531000</v>
      </c>
    </row>
    <row r="29" spans="1:17" x14ac:dyDescent="0.3">
      <c r="A29" s="2">
        <v>516</v>
      </c>
      <c r="B29" s="2">
        <v>2016131029</v>
      </c>
      <c r="C29" s="2" t="s">
        <v>97</v>
      </c>
      <c r="D29" s="7">
        <v>1</v>
      </c>
      <c r="E29" s="2" t="s">
        <v>98</v>
      </c>
      <c r="F29" s="6" t="s">
        <v>99</v>
      </c>
      <c r="G29" s="5">
        <v>504000</v>
      </c>
      <c r="H29" s="5"/>
      <c r="I29" s="5"/>
      <c r="J29" s="5">
        <f t="shared" si="0"/>
        <v>504000</v>
      </c>
      <c r="K29" s="5"/>
      <c r="L29" s="5"/>
      <c r="M29" s="5">
        <f t="shared" si="1"/>
        <v>504000</v>
      </c>
    </row>
    <row r="30" spans="1:17" x14ac:dyDescent="0.3">
      <c r="A30" s="2">
        <v>518</v>
      </c>
      <c r="B30" s="2">
        <v>2015131062</v>
      </c>
      <c r="C30" s="2" t="s">
        <v>102</v>
      </c>
      <c r="D30" s="7">
        <v>2</v>
      </c>
      <c r="E30" s="2" t="s">
        <v>98</v>
      </c>
      <c r="F30" s="6" t="s">
        <v>28</v>
      </c>
      <c r="G30" s="5">
        <v>1006000</v>
      </c>
      <c r="H30" s="5"/>
      <c r="I30" s="5">
        <v>525000</v>
      </c>
      <c r="J30" s="5">
        <f t="shared" si="0"/>
        <v>1531000</v>
      </c>
      <c r="K30" s="5"/>
      <c r="L30" s="5"/>
      <c r="M30" s="5">
        <f t="shared" si="1"/>
        <v>1531000</v>
      </c>
    </row>
    <row r="31" spans="1:17" x14ac:dyDescent="0.3">
      <c r="A31" s="2">
        <v>602</v>
      </c>
      <c r="B31" s="2">
        <v>2016131005</v>
      </c>
      <c r="C31" s="2" t="s">
        <v>103</v>
      </c>
      <c r="D31" s="7">
        <v>1</v>
      </c>
      <c r="E31" s="2" t="s">
        <v>95</v>
      </c>
      <c r="F31" s="6" t="s">
        <v>28</v>
      </c>
      <c r="G31" s="5">
        <v>1006000</v>
      </c>
      <c r="H31" s="5"/>
      <c r="I31" s="5">
        <v>525000</v>
      </c>
      <c r="J31" s="5">
        <f t="shared" si="0"/>
        <v>1531000</v>
      </c>
      <c r="K31" s="5"/>
      <c r="L31" s="5"/>
      <c r="M31" s="5">
        <f t="shared" si="1"/>
        <v>1531000</v>
      </c>
    </row>
    <row r="32" spans="1:17" x14ac:dyDescent="0.3">
      <c r="A32" s="2">
        <v>603</v>
      </c>
      <c r="B32" s="2">
        <v>2016131044</v>
      </c>
      <c r="C32" s="2" t="s">
        <v>50</v>
      </c>
      <c r="D32" s="7">
        <v>1</v>
      </c>
      <c r="E32" s="2" t="s">
        <v>51</v>
      </c>
      <c r="F32" s="6" t="s">
        <v>28</v>
      </c>
      <c r="G32" s="5">
        <v>1006000</v>
      </c>
      <c r="H32" s="5"/>
      <c r="I32" s="5">
        <v>525000</v>
      </c>
      <c r="J32" s="5">
        <f t="shared" si="0"/>
        <v>1531000</v>
      </c>
      <c r="K32" s="5"/>
      <c r="L32" s="5"/>
      <c r="M32" s="5">
        <f t="shared" si="1"/>
        <v>1531000</v>
      </c>
    </row>
    <row r="33" spans="1:13" x14ac:dyDescent="0.3">
      <c r="A33" s="2">
        <v>604</v>
      </c>
      <c r="B33" s="2">
        <v>2016131025</v>
      </c>
      <c r="C33" s="2" t="s">
        <v>104</v>
      </c>
      <c r="D33" s="7">
        <v>1</v>
      </c>
      <c r="E33" s="2" t="s">
        <v>95</v>
      </c>
      <c r="F33" s="6" t="s">
        <v>40</v>
      </c>
      <c r="G33" s="5">
        <v>504000</v>
      </c>
      <c r="H33" s="5"/>
      <c r="I33" s="5">
        <v>262500</v>
      </c>
      <c r="J33" s="5">
        <f t="shared" si="0"/>
        <v>766500</v>
      </c>
      <c r="K33" s="5"/>
      <c r="L33" s="5"/>
      <c r="M33" s="5">
        <f t="shared" si="1"/>
        <v>766500</v>
      </c>
    </row>
    <row r="34" spans="1:13" x14ac:dyDescent="0.3">
      <c r="A34" s="2">
        <v>605</v>
      </c>
      <c r="B34" s="2">
        <v>2016131061</v>
      </c>
      <c r="C34" s="2" t="s">
        <v>56</v>
      </c>
      <c r="D34" s="7">
        <v>1</v>
      </c>
      <c r="E34" s="2" t="s">
        <v>57</v>
      </c>
      <c r="F34" s="6" t="s">
        <v>28</v>
      </c>
      <c r="G34" s="5">
        <v>1006000</v>
      </c>
      <c r="H34" s="5"/>
      <c r="I34" s="5"/>
      <c r="J34" s="5">
        <f t="shared" si="0"/>
        <v>1006000</v>
      </c>
      <c r="K34" s="5"/>
      <c r="L34" s="5"/>
      <c r="M34" s="5">
        <f t="shared" si="1"/>
        <v>1006000</v>
      </c>
    </row>
    <row r="35" spans="1:13" x14ac:dyDescent="0.3">
      <c r="A35" s="2">
        <v>606</v>
      </c>
      <c r="B35" s="2">
        <v>2016131047</v>
      </c>
      <c r="C35" s="2" t="s">
        <v>86</v>
      </c>
      <c r="D35" s="7">
        <v>1</v>
      </c>
      <c r="E35" s="6" t="s">
        <v>79</v>
      </c>
      <c r="F35" s="6" t="s">
        <v>28</v>
      </c>
      <c r="G35" s="5">
        <v>1006000</v>
      </c>
      <c r="H35" s="5"/>
      <c r="I35" s="5">
        <v>525000</v>
      </c>
      <c r="J35" s="5">
        <f t="shared" si="0"/>
        <v>1531000</v>
      </c>
      <c r="K35" s="5"/>
      <c r="L35" s="5"/>
      <c r="M35" s="5">
        <f t="shared" si="1"/>
        <v>1531000</v>
      </c>
    </row>
    <row r="36" spans="1:13" x14ac:dyDescent="0.3">
      <c r="A36" s="2">
        <v>607</v>
      </c>
      <c r="B36" s="2">
        <v>2016131036</v>
      </c>
      <c r="C36" s="2" t="s">
        <v>30</v>
      </c>
      <c r="D36" s="7">
        <v>1</v>
      </c>
      <c r="E36" s="6" t="s">
        <v>31</v>
      </c>
      <c r="F36" s="6" t="s">
        <v>46</v>
      </c>
      <c r="G36" s="5">
        <v>1006000</v>
      </c>
      <c r="H36" s="5"/>
      <c r="I36" s="5">
        <v>525000</v>
      </c>
      <c r="J36" s="5">
        <f t="shared" si="0"/>
        <v>1531000</v>
      </c>
      <c r="K36" s="5"/>
      <c r="L36" s="5"/>
      <c r="M36" s="5">
        <f t="shared" si="1"/>
        <v>1531000</v>
      </c>
    </row>
    <row r="37" spans="1:13" x14ac:dyDescent="0.3">
      <c r="A37" s="2">
        <v>608</v>
      </c>
      <c r="B37" s="2">
        <v>2016131043</v>
      </c>
      <c r="C37" s="2" t="s">
        <v>60</v>
      </c>
      <c r="D37" s="7">
        <v>1</v>
      </c>
      <c r="E37" s="6" t="s">
        <v>51</v>
      </c>
      <c r="F37" s="6" t="s">
        <v>46</v>
      </c>
      <c r="G37" s="5">
        <v>1006000</v>
      </c>
      <c r="H37" s="5"/>
      <c r="I37" s="5"/>
      <c r="J37" s="5">
        <f t="shared" si="0"/>
        <v>1006000</v>
      </c>
      <c r="K37" s="5"/>
      <c r="L37" s="5"/>
      <c r="M37" s="5">
        <f t="shared" si="1"/>
        <v>1006000</v>
      </c>
    </row>
    <row r="38" spans="1:13" x14ac:dyDescent="0.3">
      <c r="A38" s="2">
        <v>609</v>
      </c>
      <c r="B38" s="2">
        <v>2016131035</v>
      </c>
      <c r="C38" s="2" t="s">
        <v>73</v>
      </c>
      <c r="D38" s="7">
        <v>1</v>
      </c>
      <c r="E38" s="6" t="s">
        <v>74</v>
      </c>
      <c r="F38" s="6" t="s">
        <v>75</v>
      </c>
      <c r="G38" s="5">
        <v>1006000</v>
      </c>
      <c r="H38" s="5"/>
      <c r="I38" s="5">
        <v>525000</v>
      </c>
      <c r="J38" s="5">
        <f t="shared" si="0"/>
        <v>1531000</v>
      </c>
      <c r="K38" s="5"/>
      <c r="L38" s="5"/>
      <c r="M38" s="5">
        <f t="shared" si="1"/>
        <v>1531000</v>
      </c>
    </row>
    <row r="39" spans="1:13" x14ac:dyDescent="0.3">
      <c r="A39" s="2">
        <v>610</v>
      </c>
      <c r="B39" s="2">
        <v>2016131019</v>
      </c>
      <c r="C39" s="2" t="s">
        <v>83</v>
      </c>
      <c r="D39" s="7">
        <v>1</v>
      </c>
      <c r="E39" s="6" t="s">
        <v>79</v>
      </c>
      <c r="F39" s="6" t="s">
        <v>84</v>
      </c>
      <c r="G39" s="5">
        <v>504000</v>
      </c>
      <c r="H39" s="5"/>
      <c r="I39" s="5"/>
      <c r="J39" s="5">
        <f t="shared" si="0"/>
        <v>504000</v>
      </c>
      <c r="K39" s="5"/>
      <c r="L39" s="5"/>
      <c r="M39" s="5">
        <f t="shared" si="1"/>
        <v>504000</v>
      </c>
    </row>
    <row r="40" spans="1:13" x14ac:dyDescent="0.3">
      <c r="A40" s="2">
        <v>612</v>
      </c>
      <c r="B40" s="2">
        <v>2016131051</v>
      </c>
      <c r="C40" s="2" t="s">
        <v>89</v>
      </c>
      <c r="D40" s="7">
        <v>1</v>
      </c>
      <c r="E40" s="6" t="s">
        <v>90</v>
      </c>
      <c r="F40" s="6" t="s">
        <v>46</v>
      </c>
      <c r="G40" s="5">
        <v>1006000</v>
      </c>
      <c r="H40" s="5"/>
      <c r="I40" s="5">
        <v>525000</v>
      </c>
      <c r="J40" s="5">
        <f t="shared" si="0"/>
        <v>1531000</v>
      </c>
      <c r="K40" s="5"/>
      <c r="L40" s="5"/>
      <c r="M40" s="5">
        <f t="shared" si="1"/>
        <v>1531000</v>
      </c>
    </row>
    <row r="41" spans="1:13" x14ac:dyDescent="0.3">
      <c r="A41" s="2">
        <v>618</v>
      </c>
      <c r="B41" s="2">
        <v>2016131059</v>
      </c>
      <c r="C41" s="2" t="s">
        <v>76</v>
      </c>
      <c r="D41" s="7">
        <v>1</v>
      </c>
      <c r="E41" s="2" t="s">
        <v>77</v>
      </c>
      <c r="F41" s="6" t="s">
        <v>46</v>
      </c>
      <c r="G41" s="5">
        <v>1006000</v>
      </c>
      <c r="H41" s="5"/>
      <c r="I41" s="5">
        <v>525000</v>
      </c>
      <c r="J41" s="5">
        <f t="shared" si="0"/>
        <v>1531000</v>
      </c>
      <c r="K41" s="5"/>
      <c r="L41" s="5"/>
      <c r="M41" s="5">
        <f t="shared" si="1"/>
        <v>1531000</v>
      </c>
    </row>
    <row r="42" spans="1:13" x14ac:dyDescent="0.3">
      <c r="A42" s="2">
        <v>619</v>
      </c>
      <c r="B42" s="2">
        <v>2015131028</v>
      </c>
      <c r="C42" s="2" t="s">
        <v>52</v>
      </c>
      <c r="D42" s="7">
        <v>2</v>
      </c>
      <c r="E42" s="6" t="s">
        <v>51</v>
      </c>
      <c r="F42" s="6" t="s">
        <v>47</v>
      </c>
      <c r="G42" s="5">
        <v>1006000</v>
      </c>
      <c r="H42" s="5"/>
      <c r="I42" s="5">
        <v>525000</v>
      </c>
      <c r="J42" s="5">
        <f t="shared" si="0"/>
        <v>1531000</v>
      </c>
      <c r="K42" s="5"/>
      <c r="L42" s="5"/>
      <c r="M42" s="5">
        <f t="shared" si="1"/>
        <v>1531000</v>
      </c>
    </row>
    <row r="43" spans="1:13" x14ac:dyDescent="0.3">
      <c r="A43" s="2">
        <v>621</v>
      </c>
      <c r="B43" s="2">
        <v>2015131041</v>
      </c>
      <c r="C43" s="2" t="s">
        <v>42</v>
      </c>
      <c r="D43" s="7">
        <v>2</v>
      </c>
      <c r="E43" s="6" t="s">
        <v>34</v>
      </c>
      <c r="F43" s="6" t="s">
        <v>47</v>
      </c>
      <c r="G43" s="5">
        <v>1006000</v>
      </c>
      <c r="H43" s="5"/>
      <c r="I43" s="5"/>
      <c r="J43" s="5">
        <f t="shared" si="0"/>
        <v>1006000</v>
      </c>
      <c r="K43" s="5"/>
      <c r="L43" s="5"/>
      <c r="M43" s="5">
        <f t="shared" si="1"/>
        <v>1006000</v>
      </c>
    </row>
    <row r="44" spans="1:13" x14ac:dyDescent="0.3">
      <c r="A44" s="2">
        <v>705</v>
      </c>
      <c r="B44" s="2">
        <v>2016131045</v>
      </c>
      <c r="C44" s="2" t="s">
        <v>32</v>
      </c>
      <c r="D44" s="7">
        <v>1</v>
      </c>
      <c r="E44" s="6" t="s">
        <v>31</v>
      </c>
      <c r="F44" s="6" t="s">
        <v>48</v>
      </c>
      <c r="G44" s="5">
        <v>1006000</v>
      </c>
      <c r="H44" s="5"/>
      <c r="I44" s="5"/>
      <c r="J44" s="5">
        <f t="shared" ref="J44:J58" si="4">SUM(G44,H44,I44)</f>
        <v>1006000</v>
      </c>
      <c r="K44" s="5"/>
      <c r="L44" s="5"/>
      <c r="M44" s="5">
        <f t="shared" ref="M44:M58" si="5">SUM(J44,L44)</f>
        <v>1006000</v>
      </c>
    </row>
    <row r="45" spans="1:13" x14ac:dyDescent="0.3">
      <c r="A45" s="2">
        <v>707</v>
      </c>
      <c r="B45" s="2">
        <v>2015131024</v>
      </c>
      <c r="C45" s="2" t="s">
        <v>67</v>
      </c>
      <c r="D45" s="7">
        <v>2</v>
      </c>
      <c r="E45" s="6" t="s">
        <v>51</v>
      </c>
      <c r="F45" s="6" t="s">
        <v>48</v>
      </c>
      <c r="G45" s="5">
        <v>1006000</v>
      </c>
      <c r="H45" s="5"/>
      <c r="I45" s="5">
        <v>525000</v>
      </c>
      <c r="J45" s="5">
        <f t="shared" si="4"/>
        <v>1531000</v>
      </c>
      <c r="K45" s="5"/>
      <c r="L45" s="5"/>
      <c r="M45" s="5">
        <f t="shared" si="5"/>
        <v>1531000</v>
      </c>
    </row>
    <row r="46" spans="1:13" x14ac:dyDescent="0.3">
      <c r="A46" s="2">
        <v>708</v>
      </c>
      <c r="B46" s="2">
        <v>2014131055</v>
      </c>
      <c r="C46" s="2" t="s">
        <v>94</v>
      </c>
      <c r="D46" s="7">
        <v>3</v>
      </c>
      <c r="E46" s="6" t="s">
        <v>95</v>
      </c>
      <c r="F46" s="6" t="s">
        <v>40</v>
      </c>
      <c r="G46" s="5">
        <v>504000</v>
      </c>
      <c r="H46" s="5"/>
      <c r="I46" s="5"/>
      <c r="J46" s="5">
        <f t="shared" si="4"/>
        <v>504000</v>
      </c>
      <c r="K46" s="5"/>
      <c r="L46" s="5">
        <v>50000</v>
      </c>
      <c r="M46" s="5">
        <f t="shared" si="5"/>
        <v>554000</v>
      </c>
    </row>
    <row r="47" spans="1:13" x14ac:dyDescent="0.3">
      <c r="A47" s="2">
        <v>709</v>
      </c>
      <c r="B47" s="2">
        <v>2014131008</v>
      </c>
      <c r="C47" s="2" t="s">
        <v>87</v>
      </c>
      <c r="D47" s="7">
        <v>3</v>
      </c>
      <c r="E47" s="6" t="s">
        <v>79</v>
      </c>
      <c r="F47" s="6" t="s">
        <v>80</v>
      </c>
      <c r="G47" s="5">
        <v>504000</v>
      </c>
      <c r="H47" s="5"/>
      <c r="I47" s="5">
        <v>262500</v>
      </c>
      <c r="J47" s="5">
        <f t="shared" si="4"/>
        <v>766500</v>
      </c>
      <c r="K47" s="5"/>
      <c r="L47" s="5">
        <v>50000</v>
      </c>
      <c r="M47" s="5">
        <f t="shared" si="5"/>
        <v>816500</v>
      </c>
    </row>
    <row r="48" spans="1:13" x14ac:dyDescent="0.3">
      <c r="A48" s="2">
        <v>710</v>
      </c>
      <c r="B48" s="2">
        <v>2015131059</v>
      </c>
      <c r="C48" s="2" t="s">
        <v>78</v>
      </c>
      <c r="D48" s="7">
        <v>2</v>
      </c>
      <c r="E48" s="6" t="s">
        <v>79</v>
      </c>
      <c r="F48" s="6" t="s">
        <v>80</v>
      </c>
      <c r="G48" s="5">
        <v>504000</v>
      </c>
      <c r="H48" s="5"/>
      <c r="I48" s="5"/>
      <c r="J48" s="5">
        <f t="shared" si="4"/>
        <v>504000</v>
      </c>
      <c r="K48" s="5"/>
      <c r="L48" s="5"/>
      <c r="M48" s="5">
        <f t="shared" si="5"/>
        <v>504000</v>
      </c>
    </row>
    <row r="49" spans="1:13" x14ac:dyDescent="0.3">
      <c r="A49" s="2">
        <v>711</v>
      </c>
      <c r="B49" s="2">
        <v>2014131046</v>
      </c>
      <c r="C49" s="2" t="s">
        <v>39</v>
      </c>
      <c r="D49" s="7">
        <v>3</v>
      </c>
      <c r="E49" s="6" t="s">
        <v>34</v>
      </c>
      <c r="F49" s="6" t="s">
        <v>40</v>
      </c>
      <c r="G49" s="5">
        <v>504000</v>
      </c>
      <c r="H49" s="5"/>
      <c r="I49" s="5"/>
      <c r="J49" s="5">
        <f t="shared" si="4"/>
        <v>504000</v>
      </c>
      <c r="K49" s="5"/>
      <c r="L49" s="5">
        <v>50000</v>
      </c>
      <c r="M49" s="5">
        <f t="shared" si="5"/>
        <v>554000</v>
      </c>
    </row>
    <row r="50" spans="1:13" x14ac:dyDescent="0.3">
      <c r="A50" s="2">
        <v>712</v>
      </c>
      <c r="B50" s="2">
        <v>2015131017</v>
      </c>
      <c r="C50" s="2" t="s">
        <v>107</v>
      </c>
      <c r="D50" s="7">
        <v>2</v>
      </c>
      <c r="E50" s="6" t="s">
        <v>95</v>
      </c>
      <c r="F50" s="6" t="s">
        <v>84</v>
      </c>
      <c r="G50" s="5">
        <v>504000</v>
      </c>
      <c r="H50" s="5"/>
      <c r="I50" s="5"/>
      <c r="J50" s="5">
        <f t="shared" si="4"/>
        <v>504000</v>
      </c>
      <c r="K50" s="5"/>
      <c r="L50" s="5"/>
      <c r="M50" s="5">
        <f t="shared" si="5"/>
        <v>504000</v>
      </c>
    </row>
    <row r="51" spans="1:13" x14ac:dyDescent="0.3">
      <c r="A51" s="2">
        <v>713</v>
      </c>
      <c r="B51" s="2">
        <v>2014131045</v>
      </c>
      <c r="C51" s="2" t="s">
        <v>69</v>
      </c>
      <c r="D51" s="7">
        <v>3</v>
      </c>
      <c r="E51" s="6" t="s">
        <v>57</v>
      </c>
      <c r="F51" s="6" t="s">
        <v>40</v>
      </c>
      <c r="G51" s="5">
        <v>504000</v>
      </c>
      <c r="H51" s="5"/>
      <c r="I51" s="5"/>
      <c r="J51" s="5">
        <f t="shared" si="4"/>
        <v>504000</v>
      </c>
      <c r="K51" s="5" t="s">
        <v>70</v>
      </c>
      <c r="L51" s="5">
        <v>50000</v>
      </c>
      <c r="M51" s="5">
        <f t="shared" si="5"/>
        <v>554000</v>
      </c>
    </row>
    <row r="52" spans="1:13" x14ac:dyDescent="0.3">
      <c r="A52" s="2">
        <v>714</v>
      </c>
      <c r="B52" s="2">
        <v>2014131050</v>
      </c>
      <c r="C52" s="2" t="s">
        <v>62</v>
      </c>
      <c r="D52" s="7">
        <v>3</v>
      </c>
      <c r="E52" s="6" t="s">
        <v>57</v>
      </c>
      <c r="F52" s="6" t="s">
        <v>63</v>
      </c>
      <c r="G52" s="5">
        <v>504000</v>
      </c>
      <c r="H52" s="5"/>
      <c r="I52" s="5"/>
      <c r="J52" s="5">
        <f t="shared" si="4"/>
        <v>504000</v>
      </c>
      <c r="K52" s="5"/>
      <c r="L52" s="5">
        <v>50000</v>
      </c>
      <c r="M52" s="5">
        <f t="shared" si="5"/>
        <v>554000</v>
      </c>
    </row>
    <row r="53" spans="1:13" x14ac:dyDescent="0.3">
      <c r="A53" s="2">
        <v>716</v>
      </c>
      <c r="B53" s="2">
        <v>2016131057</v>
      </c>
      <c r="C53" s="2" t="s">
        <v>105</v>
      </c>
      <c r="D53" s="7">
        <v>1</v>
      </c>
      <c r="E53" s="6" t="s">
        <v>95</v>
      </c>
      <c r="F53" s="6" t="s">
        <v>46</v>
      </c>
      <c r="G53" s="5">
        <v>1006000</v>
      </c>
      <c r="H53" s="5"/>
      <c r="I53" s="5">
        <v>525000</v>
      </c>
      <c r="J53" s="5">
        <f t="shared" si="4"/>
        <v>1531000</v>
      </c>
      <c r="K53" s="5"/>
      <c r="L53" s="5"/>
      <c r="M53" s="5">
        <f t="shared" si="5"/>
        <v>1531000</v>
      </c>
    </row>
    <row r="54" spans="1:13" x14ac:dyDescent="0.3">
      <c r="A54" s="2">
        <v>718</v>
      </c>
      <c r="B54" s="2">
        <v>2014131006</v>
      </c>
      <c r="C54" s="2" t="s">
        <v>88</v>
      </c>
      <c r="D54" s="7">
        <v>3</v>
      </c>
      <c r="E54" s="6" t="s">
        <v>79</v>
      </c>
      <c r="F54" s="6" t="s">
        <v>40</v>
      </c>
      <c r="G54" s="5">
        <v>504000</v>
      </c>
      <c r="H54" s="5"/>
      <c r="I54" s="5"/>
      <c r="J54" s="5">
        <f t="shared" si="4"/>
        <v>504000</v>
      </c>
      <c r="K54" s="5"/>
      <c r="L54" s="5">
        <v>50000</v>
      </c>
      <c r="M54" s="5">
        <f t="shared" si="5"/>
        <v>554000</v>
      </c>
    </row>
    <row r="55" spans="1:13" x14ac:dyDescent="0.3">
      <c r="A55" s="2">
        <v>719</v>
      </c>
      <c r="B55" s="2">
        <v>2015131047</v>
      </c>
      <c r="C55" s="2" t="s">
        <v>66</v>
      </c>
      <c r="D55" s="7">
        <v>2</v>
      </c>
      <c r="E55" s="6" t="s">
        <v>57</v>
      </c>
      <c r="F55" s="6" t="s">
        <v>46</v>
      </c>
      <c r="G55" s="5">
        <v>1006000</v>
      </c>
      <c r="H55" s="5"/>
      <c r="I55" s="5">
        <v>525000</v>
      </c>
      <c r="J55" s="5">
        <f t="shared" si="4"/>
        <v>1531000</v>
      </c>
      <c r="K55" s="5"/>
      <c r="L55" s="5"/>
      <c r="M55" s="5">
        <f t="shared" si="5"/>
        <v>1531000</v>
      </c>
    </row>
    <row r="56" spans="1:13" x14ac:dyDescent="0.3">
      <c r="A56" s="2">
        <v>720</v>
      </c>
      <c r="B56" s="2">
        <v>2014131042</v>
      </c>
      <c r="C56" s="2" t="s">
        <v>96</v>
      </c>
      <c r="D56" s="7">
        <v>3</v>
      </c>
      <c r="E56" s="6" t="s">
        <v>95</v>
      </c>
      <c r="F56" s="6" t="s">
        <v>40</v>
      </c>
      <c r="G56" s="5">
        <v>504000</v>
      </c>
      <c r="H56" s="5"/>
      <c r="I56" s="5"/>
      <c r="J56" s="5">
        <f t="shared" si="4"/>
        <v>504000</v>
      </c>
      <c r="K56" s="5"/>
      <c r="L56" s="5">
        <v>50000</v>
      </c>
      <c r="M56" s="5">
        <f t="shared" si="5"/>
        <v>554000</v>
      </c>
    </row>
    <row r="57" spans="1:13" x14ac:dyDescent="0.3">
      <c r="A57" s="2">
        <v>721</v>
      </c>
      <c r="B57" s="2">
        <v>2015131010</v>
      </c>
      <c r="C57" s="2" t="s">
        <v>33</v>
      </c>
      <c r="D57" s="7">
        <v>2</v>
      </c>
      <c r="E57" s="6" t="s">
        <v>34</v>
      </c>
      <c r="F57" s="6" t="s">
        <v>46</v>
      </c>
      <c r="G57" s="5">
        <v>1006000</v>
      </c>
      <c r="H57" s="5"/>
      <c r="I57" s="5"/>
      <c r="J57" s="5">
        <f t="shared" si="4"/>
        <v>1006000</v>
      </c>
      <c r="K57" s="5"/>
      <c r="L57" s="5"/>
      <c r="M57" s="5">
        <f t="shared" si="5"/>
        <v>1006000</v>
      </c>
    </row>
    <row r="58" spans="1:13" x14ac:dyDescent="0.3">
      <c r="A58" s="2">
        <v>722</v>
      </c>
      <c r="B58" s="2">
        <v>2016131046</v>
      </c>
      <c r="C58" s="2" t="s">
        <v>55</v>
      </c>
      <c r="D58" s="7">
        <v>1</v>
      </c>
      <c r="E58" s="6" t="s">
        <v>51</v>
      </c>
      <c r="F58" s="6" t="s">
        <v>46</v>
      </c>
      <c r="G58" s="5">
        <v>1006000</v>
      </c>
      <c r="H58" s="5"/>
      <c r="I58" s="5">
        <v>525000</v>
      </c>
      <c r="J58" s="5">
        <f t="shared" si="4"/>
        <v>1531000</v>
      </c>
      <c r="K58" s="5"/>
      <c r="L58" s="5"/>
      <c r="M58" s="5">
        <f t="shared" si="5"/>
        <v>1531000</v>
      </c>
    </row>
    <row r="59" spans="1:13" x14ac:dyDescent="0.3">
      <c r="A59"/>
      <c r="B59"/>
      <c r="C59"/>
      <c r="D59"/>
      <c r="E59"/>
      <c r="F59"/>
      <c r="G59"/>
      <c r="H59"/>
      <c r="I59"/>
      <c r="J59"/>
      <c r="K59"/>
      <c r="L59"/>
      <c r="M59"/>
    </row>
  </sheetData>
  <autoFilter ref="A8:M59"/>
  <mergeCells count="8">
    <mergeCell ref="N17:Q17"/>
    <mergeCell ref="A1:M1"/>
    <mergeCell ref="A6:M6"/>
    <mergeCell ref="A7:M7"/>
    <mergeCell ref="A3:D3"/>
    <mergeCell ref="A4:D4"/>
    <mergeCell ref="A5:D5"/>
    <mergeCell ref="A2:D2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신청현황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wku</dc:creator>
  <cp:lastModifiedBy>Wonkwang</cp:lastModifiedBy>
  <cp:lastPrinted>2016-11-03T05:46:45Z</cp:lastPrinted>
  <dcterms:created xsi:type="dcterms:W3CDTF">2016-08-17T00:18:24Z</dcterms:created>
  <dcterms:modified xsi:type="dcterms:W3CDTF">2016-12-06T02:53:08Z</dcterms:modified>
</cp:coreProperties>
</file>